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30" yWindow="240" windowWidth="10635" windowHeight="7095" tabRatio="789" activeTab="0"/>
  </bookViews>
  <sheets>
    <sheet name="ピボットテーブル①" sheetId="1" r:id="rId1"/>
  </sheets>
  <definedNames/>
  <calcPr fullCalcOnLoad="1"/>
</workbook>
</file>

<file path=xl/sharedStrings.xml><?xml version="1.0" encoding="utf-8"?>
<sst xmlns="http://schemas.openxmlformats.org/spreadsheetml/2006/main" count="267" uniqueCount="101">
  <si>
    <t>名前</t>
  </si>
  <si>
    <t>年齢</t>
  </si>
  <si>
    <t>体重</t>
  </si>
  <si>
    <t>身長</t>
  </si>
  <si>
    <t>判定</t>
  </si>
  <si>
    <t>性別</t>
  </si>
  <si>
    <t>佐藤</t>
  </si>
  <si>
    <t>鈴木</t>
  </si>
  <si>
    <t>高橋</t>
  </si>
  <si>
    <t>田中</t>
  </si>
  <si>
    <t>渡辺</t>
  </si>
  <si>
    <t>伊藤</t>
  </si>
  <si>
    <t>山本</t>
  </si>
  <si>
    <t>中村</t>
  </si>
  <si>
    <t>小林</t>
  </si>
  <si>
    <t>加藤</t>
  </si>
  <si>
    <t>吉田</t>
  </si>
  <si>
    <t>山田</t>
  </si>
  <si>
    <t>佐々木</t>
  </si>
  <si>
    <t>斉藤</t>
  </si>
  <si>
    <t>山口</t>
  </si>
  <si>
    <t>松本</t>
  </si>
  <si>
    <t>井上</t>
  </si>
  <si>
    <t>木村</t>
  </si>
  <si>
    <t>林</t>
  </si>
  <si>
    <t>BMI</t>
  </si>
  <si>
    <t>M</t>
  </si>
  <si>
    <t>F</t>
  </si>
  <si>
    <t>THR</t>
  </si>
  <si>
    <t>THRAT(sec)</t>
  </si>
  <si>
    <t>⊿2THRAR</t>
  </si>
  <si>
    <t>No.</t>
  </si>
  <si>
    <t>B</t>
  </si>
  <si>
    <t>A</t>
  </si>
  <si>
    <t>Type</t>
  </si>
  <si>
    <t>清水</t>
  </si>
  <si>
    <t>山崎</t>
  </si>
  <si>
    <t>池田</t>
  </si>
  <si>
    <t>阿部</t>
  </si>
  <si>
    <t>橋本</t>
  </si>
  <si>
    <t>山下</t>
  </si>
  <si>
    <t>森</t>
  </si>
  <si>
    <t>石川</t>
  </si>
  <si>
    <t>中島</t>
  </si>
  <si>
    <t>前田</t>
  </si>
  <si>
    <t>小川</t>
  </si>
  <si>
    <t>藤田</t>
  </si>
  <si>
    <t>岡田</t>
  </si>
  <si>
    <t>後藤</t>
  </si>
  <si>
    <t>坂本</t>
  </si>
  <si>
    <t>遠藤</t>
  </si>
  <si>
    <t>青木</t>
  </si>
  <si>
    <t>藤井</t>
  </si>
  <si>
    <t>西村</t>
  </si>
  <si>
    <t>福田</t>
  </si>
  <si>
    <t>大田</t>
  </si>
  <si>
    <t>三浦</t>
  </si>
  <si>
    <t>藤原</t>
  </si>
  <si>
    <t>長谷川</t>
  </si>
  <si>
    <t>石井</t>
  </si>
  <si>
    <t>村上</t>
  </si>
  <si>
    <t>近藤</t>
  </si>
  <si>
    <t>岡本</t>
  </si>
  <si>
    <t>松田</t>
  </si>
  <si>
    <t>中川</t>
  </si>
  <si>
    <t>中野</t>
  </si>
  <si>
    <t>原田</t>
  </si>
  <si>
    <t>小野</t>
  </si>
  <si>
    <t>田村</t>
  </si>
  <si>
    <t>竹内</t>
  </si>
  <si>
    <t>金子</t>
  </si>
  <si>
    <t>和田</t>
  </si>
  <si>
    <t>中山</t>
  </si>
  <si>
    <t>石田</t>
  </si>
  <si>
    <t>上田</t>
  </si>
  <si>
    <t>森田</t>
  </si>
  <si>
    <t>柴田</t>
  </si>
  <si>
    <t>原</t>
  </si>
  <si>
    <t>酒井</t>
  </si>
  <si>
    <t>工藤</t>
  </si>
  <si>
    <t>宮崎</t>
  </si>
  <si>
    <t>横井</t>
  </si>
  <si>
    <t>宮本</t>
  </si>
  <si>
    <t>内田</t>
  </si>
  <si>
    <t>高木</t>
  </si>
  <si>
    <t>安藤</t>
  </si>
  <si>
    <t>谷口</t>
  </si>
  <si>
    <t>大野</t>
  </si>
  <si>
    <t>高田</t>
  </si>
  <si>
    <t>丸山</t>
  </si>
  <si>
    <t>今井</t>
  </si>
  <si>
    <t>河野</t>
  </si>
  <si>
    <t>小島</t>
  </si>
  <si>
    <t>藤本</t>
  </si>
  <si>
    <t>村田</t>
  </si>
  <si>
    <t>武田</t>
  </si>
  <si>
    <t>上野</t>
  </si>
  <si>
    <t>杉山</t>
  </si>
  <si>
    <t>増田</t>
  </si>
  <si>
    <t>小山</t>
  </si>
  <si>
    <t>A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</si>
</sst>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7"/>
  <sheetViews>
    <sheetView tabSelected="1" workbookViewId="0" topLeftCell="A2">
      <selection activeCell="F5" sqref="F5"/>
    </sheetView>
  </sheetViews>
  <sheetFormatPr defaultColWidth="9.00390625" defaultRowHeight="13.5"/>
  <cols>
    <col min="1" max="1" width="4.75390625" style="0" customWidth="1"/>
    <col min="2" max="2" width="6.50390625" style="2" customWidth="1"/>
    <col min="3" max="3" width="8.75390625" style="2" customWidth="1"/>
    <col min="4" max="4" width="6.25390625" style="0" customWidth="1"/>
    <col min="5" max="5" width="6.875" style="0" customWidth="1"/>
    <col min="7" max="8" width="6.625" style="0" customWidth="1"/>
    <col min="10" max="10" width="7.25390625" style="0" customWidth="1"/>
    <col min="11" max="11" width="12.75390625" style="0" customWidth="1"/>
    <col min="12" max="12" width="11.625" style="0" customWidth="1"/>
    <col min="13" max="13" width="10.375" style="2" customWidth="1"/>
  </cols>
  <sheetData>
    <row r="2" spans="2:13" s="1" customFormat="1" ht="13.5">
      <c r="B2" s="1" t="s">
        <v>31</v>
      </c>
      <c r="C2" s="1" t="s">
        <v>0</v>
      </c>
      <c r="D2" s="1" t="s">
        <v>5</v>
      </c>
      <c r="E2" s="1" t="s">
        <v>1</v>
      </c>
      <c r="F2" s="1" t="s">
        <v>3</v>
      </c>
      <c r="G2" s="1" t="s">
        <v>2</v>
      </c>
      <c r="H2" s="1" t="s">
        <v>25</v>
      </c>
      <c r="I2" s="1" t="s">
        <v>4</v>
      </c>
      <c r="J2" s="1" t="s">
        <v>28</v>
      </c>
      <c r="K2" s="1" t="s">
        <v>29</v>
      </c>
      <c r="L2" s="1" t="s">
        <v>30</v>
      </c>
      <c r="M2" s="1" t="s">
        <v>34</v>
      </c>
    </row>
    <row r="3" spans="2:13" ht="14.25">
      <c r="B3" s="2">
        <v>1</v>
      </c>
      <c r="C3" s="2" t="s">
        <v>6</v>
      </c>
      <c r="D3" s="3" t="s">
        <v>26</v>
      </c>
      <c r="E3" s="3">
        <v>65</v>
      </c>
      <c r="F3" s="3">
        <v>165</v>
      </c>
      <c r="G3" s="3">
        <v>62</v>
      </c>
      <c r="H3" s="4">
        <f aca="true" t="shared" si="0" ref="H3:H22">G3/F3^2*10000</f>
        <v>22.773186409550046</v>
      </c>
      <c r="I3" s="3" t="str">
        <f aca="true" t="shared" si="1" ref="I3:I66">IF(H3&lt;18.5,"低体重",IF(H3&lt;25,"普通","肥満"))</f>
        <v>普通</v>
      </c>
      <c r="J3" s="3">
        <v>132</v>
      </c>
      <c r="K3" s="3">
        <v>577</v>
      </c>
      <c r="L3" s="5">
        <v>0.5918367346938775</v>
      </c>
      <c r="M3" s="2" t="s">
        <v>32</v>
      </c>
    </row>
    <row r="4" spans="2:13" ht="14.25">
      <c r="B4" s="2">
        <v>2</v>
      </c>
      <c r="C4" s="2" t="s">
        <v>7</v>
      </c>
      <c r="D4" s="3" t="s">
        <v>27</v>
      </c>
      <c r="E4" s="3">
        <v>55</v>
      </c>
      <c r="F4" s="3">
        <v>149</v>
      </c>
      <c r="G4" s="3">
        <v>46</v>
      </c>
      <c r="H4" s="4">
        <f t="shared" si="0"/>
        <v>20.7197873969641</v>
      </c>
      <c r="I4" s="3" t="str">
        <f t="shared" si="1"/>
        <v>普通</v>
      </c>
      <c r="J4" s="3">
        <v>140</v>
      </c>
      <c r="K4" s="3">
        <v>546</v>
      </c>
      <c r="L4" s="5">
        <v>0.37333333333333335</v>
      </c>
      <c r="M4" s="2" t="s">
        <v>33</v>
      </c>
    </row>
    <row r="5" spans="2:13" ht="14.25">
      <c r="B5" s="2">
        <v>3</v>
      </c>
      <c r="C5" s="2" t="s">
        <v>8</v>
      </c>
      <c r="D5" s="3" t="s">
        <v>27</v>
      </c>
      <c r="E5" s="3">
        <v>50</v>
      </c>
      <c r="F5" s="3">
        <v>153</v>
      </c>
      <c r="G5" s="3">
        <v>59</v>
      </c>
      <c r="H5" s="4">
        <f t="shared" si="0"/>
        <v>25.20398137468495</v>
      </c>
      <c r="I5" s="3" t="str">
        <f t="shared" si="1"/>
        <v>肥満</v>
      </c>
      <c r="J5" s="3">
        <v>144</v>
      </c>
      <c r="K5" s="3">
        <v>697</v>
      </c>
      <c r="L5" s="5">
        <v>0.47058823529411764</v>
      </c>
      <c r="M5" s="2" t="s">
        <v>32</v>
      </c>
    </row>
    <row r="6" spans="2:13" ht="14.25">
      <c r="B6" s="2">
        <v>4</v>
      </c>
      <c r="C6" s="2" t="s">
        <v>9</v>
      </c>
      <c r="D6" s="3" t="s">
        <v>26</v>
      </c>
      <c r="E6" s="3">
        <v>61</v>
      </c>
      <c r="F6" s="3">
        <v>170</v>
      </c>
      <c r="G6" s="3">
        <v>68</v>
      </c>
      <c r="H6" s="4">
        <f t="shared" si="0"/>
        <v>23.52941176470588</v>
      </c>
      <c r="I6" s="3" t="str">
        <f t="shared" si="1"/>
        <v>普通</v>
      </c>
      <c r="J6" s="3">
        <v>135</v>
      </c>
      <c r="K6" s="3">
        <v>785</v>
      </c>
      <c r="L6" s="5">
        <v>0.2391304347826087</v>
      </c>
      <c r="M6" s="2" t="s">
        <v>32</v>
      </c>
    </row>
    <row r="7" spans="2:13" ht="14.25">
      <c r="B7" s="2">
        <v>5</v>
      </c>
      <c r="C7" s="2" t="s">
        <v>10</v>
      </c>
      <c r="D7" s="3" t="s">
        <v>27</v>
      </c>
      <c r="E7" s="3">
        <v>32</v>
      </c>
      <c r="F7" s="3">
        <v>171</v>
      </c>
      <c r="G7" s="3">
        <v>95</v>
      </c>
      <c r="H7" s="4">
        <f t="shared" si="0"/>
        <v>32.48862897985705</v>
      </c>
      <c r="I7" s="3" t="str">
        <f t="shared" si="1"/>
        <v>肥満</v>
      </c>
      <c r="J7" s="3">
        <v>160</v>
      </c>
      <c r="K7" s="3">
        <v>528</v>
      </c>
      <c r="L7" s="5">
        <v>0.3389830508474576</v>
      </c>
      <c r="M7" s="2" t="s">
        <v>33</v>
      </c>
    </row>
    <row r="8" spans="2:13" ht="14.25">
      <c r="B8" s="2">
        <v>6</v>
      </c>
      <c r="C8" s="2" t="s">
        <v>11</v>
      </c>
      <c r="D8" s="3" t="s">
        <v>27</v>
      </c>
      <c r="E8" s="3">
        <v>42</v>
      </c>
      <c r="F8" s="3">
        <v>153</v>
      </c>
      <c r="G8" s="3">
        <v>75</v>
      </c>
      <c r="H8" s="4">
        <f t="shared" si="0"/>
        <v>32.038959374599514</v>
      </c>
      <c r="I8" s="3" t="str">
        <f t="shared" si="1"/>
        <v>肥満</v>
      </c>
      <c r="J8" s="3">
        <v>151</v>
      </c>
      <c r="K8" s="3">
        <v>492</v>
      </c>
      <c r="L8" s="5">
        <v>0.39436619718309857</v>
      </c>
      <c r="M8" s="2" t="s">
        <v>33</v>
      </c>
    </row>
    <row r="9" spans="2:13" ht="14.25">
      <c r="B9" s="2">
        <v>7</v>
      </c>
      <c r="C9" s="2" t="s">
        <v>12</v>
      </c>
      <c r="D9" s="3" t="s">
        <v>26</v>
      </c>
      <c r="E9" s="3">
        <v>63</v>
      </c>
      <c r="F9" s="3">
        <v>161</v>
      </c>
      <c r="G9" s="3">
        <v>55</v>
      </c>
      <c r="H9" s="4">
        <f t="shared" si="0"/>
        <v>21.21831719455268</v>
      </c>
      <c r="I9" s="3" t="str">
        <f t="shared" si="1"/>
        <v>普通</v>
      </c>
      <c r="J9" s="3">
        <v>133</v>
      </c>
      <c r="K9" s="3">
        <v>589</v>
      </c>
      <c r="L9" s="5">
        <v>0.41025641025641024</v>
      </c>
      <c r="M9" s="2" t="s">
        <v>32</v>
      </c>
    </row>
    <row r="10" spans="2:13" ht="14.25">
      <c r="B10" s="2">
        <v>8</v>
      </c>
      <c r="C10" s="2" t="s">
        <v>13</v>
      </c>
      <c r="D10" s="3" t="s">
        <v>26</v>
      </c>
      <c r="E10" s="3">
        <v>51</v>
      </c>
      <c r="F10" s="3">
        <v>175</v>
      </c>
      <c r="G10" s="3">
        <v>73</v>
      </c>
      <c r="H10" s="4">
        <f t="shared" si="0"/>
        <v>23.83673469387755</v>
      </c>
      <c r="I10" s="3" t="str">
        <f t="shared" si="1"/>
        <v>普通</v>
      </c>
      <c r="J10" s="3">
        <v>144</v>
      </c>
      <c r="K10" s="3">
        <v>504</v>
      </c>
      <c r="L10" s="5">
        <v>0.4067796610169492</v>
      </c>
      <c r="M10" s="2" t="s">
        <v>33</v>
      </c>
    </row>
    <row r="11" spans="2:13" ht="14.25">
      <c r="B11" s="2">
        <v>9</v>
      </c>
      <c r="C11" s="2" t="s">
        <v>14</v>
      </c>
      <c r="D11" s="3" t="s">
        <v>27</v>
      </c>
      <c r="E11" s="3">
        <v>59</v>
      </c>
      <c r="F11" s="3">
        <v>149</v>
      </c>
      <c r="G11" s="3">
        <v>47</v>
      </c>
      <c r="H11" s="4">
        <f t="shared" si="0"/>
        <v>21.170217557767668</v>
      </c>
      <c r="I11" s="3" t="str">
        <f t="shared" si="1"/>
        <v>普通</v>
      </c>
      <c r="J11" s="3">
        <v>137</v>
      </c>
      <c r="K11" s="3">
        <v>695</v>
      </c>
      <c r="L11" s="5">
        <v>0.37681159420289856</v>
      </c>
      <c r="M11" s="2" t="s">
        <v>32</v>
      </c>
    </row>
    <row r="12" spans="2:13" ht="14.25">
      <c r="B12" s="2">
        <v>10</v>
      </c>
      <c r="C12" s="2" t="s">
        <v>15</v>
      </c>
      <c r="D12" s="3" t="s">
        <v>27</v>
      </c>
      <c r="E12" s="3">
        <v>58</v>
      </c>
      <c r="F12" s="3">
        <v>152</v>
      </c>
      <c r="G12" s="3">
        <v>58</v>
      </c>
      <c r="H12" s="4">
        <f t="shared" si="0"/>
        <v>25.103878116343488</v>
      </c>
      <c r="I12" s="3" t="str">
        <f t="shared" si="1"/>
        <v>肥満</v>
      </c>
      <c r="J12" s="3">
        <v>138</v>
      </c>
      <c r="K12" s="3">
        <v>372</v>
      </c>
      <c r="L12" s="5">
        <v>0.22580645161290322</v>
      </c>
      <c r="M12" s="2" t="s">
        <v>33</v>
      </c>
    </row>
    <row r="13" spans="2:13" ht="14.25">
      <c r="B13" s="2">
        <v>11</v>
      </c>
      <c r="C13" s="2" t="s">
        <v>16</v>
      </c>
      <c r="D13" s="3" t="s">
        <v>26</v>
      </c>
      <c r="E13" s="3">
        <v>56</v>
      </c>
      <c r="F13" s="3">
        <v>166</v>
      </c>
      <c r="G13" s="3">
        <v>77</v>
      </c>
      <c r="H13" s="4">
        <f t="shared" si="0"/>
        <v>27.94309769197271</v>
      </c>
      <c r="I13" s="3" t="str">
        <f t="shared" si="1"/>
        <v>肥満</v>
      </c>
      <c r="J13" s="3">
        <v>139</v>
      </c>
      <c r="K13" s="3">
        <v>745</v>
      </c>
      <c r="L13" s="5">
        <v>0.24193548387096775</v>
      </c>
      <c r="M13" s="2" t="s">
        <v>32</v>
      </c>
    </row>
    <row r="14" spans="2:13" ht="14.25">
      <c r="B14" s="2">
        <v>12</v>
      </c>
      <c r="C14" s="2" t="s">
        <v>17</v>
      </c>
      <c r="D14" s="3" t="s">
        <v>26</v>
      </c>
      <c r="E14" s="3">
        <v>55</v>
      </c>
      <c r="F14" s="3">
        <v>170</v>
      </c>
      <c r="G14" s="3">
        <v>63</v>
      </c>
      <c r="H14" s="4">
        <f t="shared" si="0"/>
        <v>21.79930795847751</v>
      </c>
      <c r="I14" s="3" t="str">
        <f t="shared" si="1"/>
        <v>普通</v>
      </c>
      <c r="J14" s="3">
        <v>140</v>
      </c>
      <c r="K14" s="3">
        <v>626</v>
      </c>
      <c r="L14" s="5">
        <v>0.2786885245901639</v>
      </c>
      <c r="M14" s="2" t="s">
        <v>33</v>
      </c>
    </row>
    <row r="15" spans="2:13" ht="14.25">
      <c r="B15" s="2">
        <v>13</v>
      </c>
      <c r="C15" s="2" t="s">
        <v>18</v>
      </c>
      <c r="D15" s="3" t="s">
        <v>26</v>
      </c>
      <c r="E15" s="3">
        <v>76</v>
      </c>
      <c r="F15" s="3">
        <v>165</v>
      </c>
      <c r="G15" s="3">
        <v>65</v>
      </c>
      <c r="H15" s="4">
        <f t="shared" si="0"/>
        <v>23.875114784205692</v>
      </c>
      <c r="I15" s="3" t="str">
        <f t="shared" si="1"/>
        <v>普通</v>
      </c>
      <c r="J15" s="3">
        <v>122</v>
      </c>
      <c r="K15" s="3">
        <v>528</v>
      </c>
      <c r="L15" s="5">
        <v>0.3695652173913043</v>
      </c>
      <c r="M15" s="2" t="s">
        <v>32</v>
      </c>
    </row>
    <row r="16" spans="2:13" ht="14.25">
      <c r="B16" s="2">
        <v>14</v>
      </c>
      <c r="C16" s="2" t="s">
        <v>19</v>
      </c>
      <c r="D16" s="3" t="s">
        <v>26</v>
      </c>
      <c r="E16" s="3">
        <v>64</v>
      </c>
      <c r="F16" s="3">
        <v>165</v>
      </c>
      <c r="G16" s="3">
        <v>65</v>
      </c>
      <c r="H16" s="4">
        <f t="shared" si="0"/>
        <v>23.875114784205692</v>
      </c>
      <c r="I16" s="3" t="str">
        <f t="shared" si="1"/>
        <v>普通</v>
      </c>
      <c r="J16" s="3">
        <v>133</v>
      </c>
      <c r="K16" s="3">
        <v>662</v>
      </c>
      <c r="L16" s="5">
        <v>0.26153846153846155</v>
      </c>
      <c r="M16" s="2" t="s">
        <v>33</v>
      </c>
    </row>
    <row r="17" spans="2:13" ht="14.25">
      <c r="B17" s="2">
        <v>15</v>
      </c>
      <c r="C17" s="2" t="s">
        <v>20</v>
      </c>
      <c r="D17" s="3" t="s">
        <v>26</v>
      </c>
      <c r="E17" s="3">
        <v>61</v>
      </c>
      <c r="F17" s="3">
        <v>172</v>
      </c>
      <c r="G17" s="3">
        <v>72</v>
      </c>
      <c r="H17" s="4">
        <f t="shared" si="0"/>
        <v>24.337479718766904</v>
      </c>
      <c r="I17" s="3" t="str">
        <f t="shared" si="1"/>
        <v>普通</v>
      </c>
      <c r="J17" s="3">
        <v>135</v>
      </c>
      <c r="K17" s="3">
        <v>432</v>
      </c>
      <c r="L17" s="5">
        <v>0.3170731707317073</v>
      </c>
      <c r="M17" s="2" t="s">
        <v>32</v>
      </c>
    </row>
    <row r="18" spans="2:13" ht="14.25">
      <c r="B18" s="2">
        <v>16</v>
      </c>
      <c r="C18" s="2" t="s">
        <v>21</v>
      </c>
      <c r="D18" s="3" t="s">
        <v>27</v>
      </c>
      <c r="E18" s="3">
        <v>66</v>
      </c>
      <c r="F18" s="3">
        <v>152</v>
      </c>
      <c r="G18" s="3">
        <v>52</v>
      </c>
      <c r="H18" s="4">
        <f t="shared" si="0"/>
        <v>22.506925207756236</v>
      </c>
      <c r="I18" s="3" t="str">
        <f t="shared" si="1"/>
        <v>普通</v>
      </c>
      <c r="J18" s="3">
        <v>131</v>
      </c>
      <c r="K18" s="3">
        <v>372</v>
      </c>
      <c r="L18" s="5">
        <v>0.49019607843137253</v>
      </c>
      <c r="M18" s="2" t="s">
        <v>33</v>
      </c>
    </row>
    <row r="19" spans="2:13" ht="14.25">
      <c r="B19" s="2">
        <v>17</v>
      </c>
      <c r="C19" s="2" t="s">
        <v>22</v>
      </c>
      <c r="D19" s="3" t="s">
        <v>26</v>
      </c>
      <c r="E19" s="3">
        <v>56</v>
      </c>
      <c r="F19" s="3">
        <v>172</v>
      </c>
      <c r="G19" s="3">
        <v>83</v>
      </c>
      <c r="H19" s="4">
        <f t="shared" si="0"/>
        <v>28.055705786911844</v>
      </c>
      <c r="I19" s="3" t="str">
        <f t="shared" si="1"/>
        <v>肥満</v>
      </c>
      <c r="J19" s="3">
        <v>139</v>
      </c>
      <c r="K19" s="3">
        <v>600</v>
      </c>
      <c r="L19" s="5">
        <v>0.5</v>
      </c>
      <c r="M19" s="2" t="s">
        <v>32</v>
      </c>
    </row>
    <row r="20" spans="2:13" ht="14.25">
      <c r="B20" s="2">
        <v>18</v>
      </c>
      <c r="C20" s="2" t="s">
        <v>23</v>
      </c>
      <c r="D20" s="3" t="s">
        <v>26</v>
      </c>
      <c r="E20" s="3">
        <v>50</v>
      </c>
      <c r="F20" s="3">
        <v>156</v>
      </c>
      <c r="G20" s="3">
        <v>52</v>
      </c>
      <c r="H20" s="4">
        <f t="shared" si="0"/>
        <v>21.36752136752137</v>
      </c>
      <c r="I20" s="3" t="str">
        <f t="shared" si="1"/>
        <v>普通</v>
      </c>
      <c r="J20" s="3">
        <v>144</v>
      </c>
      <c r="K20" s="3">
        <v>696</v>
      </c>
      <c r="L20" s="5">
        <v>0.34375</v>
      </c>
      <c r="M20" s="2" t="s">
        <v>33</v>
      </c>
    </row>
    <row r="21" spans="2:13" ht="14.25">
      <c r="B21" s="2">
        <v>19</v>
      </c>
      <c r="C21" s="2" t="s">
        <v>24</v>
      </c>
      <c r="D21" s="3" t="s">
        <v>27</v>
      </c>
      <c r="E21" s="3">
        <v>62</v>
      </c>
      <c r="F21" s="3">
        <v>145</v>
      </c>
      <c r="G21" s="3">
        <v>41</v>
      </c>
      <c r="H21" s="4">
        <f t="shared" si="0"/>
        <v>19.500594530321045</v>
      </c>
      <c r="I21" s="3" t="str">
        <f t="shared" si="1"/>
        <v>普通</v>
      </c>
      <c r="J21" s="3">
        <v>134</v>
      </c>
      <c r="K21" s="3">
        <v>456</v>
      </c>
      <c r="L21" s="5">
        <v>0.53125</v>
      </c>
      <c r="M21" s="2" t="s">
        <v>32</v>
      </c>
    </row>
    <row r="22" spans="2:13" ht="14.25">
      <c r="B22" s="2">
        <v>20</v>
      </c>
      <c r="C22" s="2" t="s">
        <v>35</v>
      </c>
      <c r="D22" s="3" t="s">
        <v>26</v>
      </c>
      <c r="E22" s="3">
        <v>69</v>
      </c>
      <c r="F22" s="3">
        <v>152</v>
      </c>
      <c r="G22" s="3">
        <v>70</v>
      </c>
      <c r="H22" s="4">
        <f t="shared" si="0"/>
        <v>30.29778393351801</v>
      </c>
      <c r="I22" s="3" t="str">
        <f t="shared" si="1"/>
        <v>肥満</v>
      </c>
      <c r="J22" s="3">
        <v>128</v>
      </c>
      <c r="K22" s="3">
        <v>362</v>
      </c>
      <c r="L22" s="5">
        <v>0.4230769230769231</v>
      </c>
      <c r="M22" s="2" t="s">
        <v>33</v>
      </c>
    </row>
    <row r="23" spans="2:13" ht="14.25">
      <c r="B23" s="2">
        <v>21</v>
      </c>
      <c r="C23" s="2" t="s">
        <v>36</v>
      </c>
      <c r="D23" s="3" t="s">
        <v>27</v>
      </c>
      <c r="E23" s="3">
        <v>53</v>
      </c>
      <c r="F23" s="3">
        <v>154</v>
      </c>
      <c r="G23" s="3">
        <v>52</v>
      </c>
      <c r="H23" s="4">
        <f>G23/F23^2*10000</f>
        <v>21.926125822229718</v>
      </c>
      <c r="I23" s="3" t="str">
        <f t="shared" si="1"/>
        <v>普通</v>
      </c>
      <c r="J23" s="3">
        <v>142</v>
      </c>
      <c r="K23" s="3">
        <v>708</v>
      </c>
      <c r="L23" s="5">
        <v>0.4868421052631579</v>
      </c>
      <c r="M23" s="2" t="s">
        <v>32</v>
      </c>
    </row>
    <row r="24" spans="2:13" ht="14.25">
      <c r="B24" s="2">
        <v>22</v>
      </c>
      <c r="C24" s="2" t="s">
        <v>37</v>
      </c>
      <c r="D24" s="3" t="s">
        <v>27</v>
      </c>
      <c r="E24" s="3">
        <v>36</v>
      </c>
      <c r="F24" s="3">
        <v>156</v>
      </c>
      <c r="G24" s="3">
        <v>43</v>
      </c>
      <c r="H24" s="4">
        <f>G24/F24^2*10000</f>
        <v>17.669296515450363</v>
      </c>
      <c r="I24" s="3" t="str">
        <f t="shared" si="1"/>
        <v>低体重</v>
      </c>
      <c r="J24" s="3">
        <v>156</v>
      </c>
      <c r="K24" s="3">
        <v>256</v>
      </c>
      <c r="L24" s="5">
        <v>0.6666666666666666</v>
      </c>
      <c r="M24" s="2" t="s">
        <v>33</v>
      </c>
    </row>
    <row r="25" spans="2:13" ht="14.25">
      <c r="B25" s="2">
        <v>23</v>
      </c>
      <c r="C25" s="2" t="s">
        <v>38</v>
      </c>
      <c r="D25" s="3" t="s">
        <v>27</v>
      </c>
      <c r="E25" s="3">
        <v>51</v>
      </c>
      <c r="F25" s="3">
        <v>152</v>
      </c>
      <c r="G25" s="3">
        <v>55</v>
      </c>
      <c r="H25" s="4">
        <f>G25/F25^2*10000</f>
        <v>23.80540166204986</v>
      </c>
      <c r="I25" s="3" t="str">
        <f t="shared" si="1"/>
        <v>普通</v>
      </c>
      <c r="J25" s="3">
        <v>144</v>
      </c>
      <c r="K25" s="3">
        <v>696</v>
      </c>
      <c r="L25" s="5">
        <v>0.3018867924528302</v>
      </c>
      <c r="M25" s="2" t="s">
        <v>32</v>
      </c>
    </row>
    <row r="26" spans="2:13" ht="14.25">
      <c r="B26" s="2">
        <v>24</v>
      </c>
      <c r="C26" s="2" t="s">
        <v>39</v>
      </c>
      <c r="D26" s="3" t="s">
        <v>26</v>
      </c>
      <c r="E26" s="3">
        <v>61</v>
      </c>
      <c r="F26" s="3">
        <v>152</v>
      </c>
      <c r="G26" s="3">
        <v>58</v>
      </c>
      <c r="H26" s="4">
        <f>G26/F26^2*10000</f>
        <v>25.103878116343488</v>
      </c>
      <c r="I26" s="3" t="str">
        <f t="shared" si="1"/>
        <v>肥満</v>
      </c>
      <c r="J26" s="3">
        <v>135</v>
      </c>
      <c r="K26" s="3">
        <v>696</v>
      </c>
      <c r="L26" s="5">
        <v>0.453125</v>
      </c>
      <c r="M26" s="2" t="s">
        <v>33</v>
      </c>
    </row>
    <row r="27" spans="2:13" ht="14.25">
      <c r="B27" s="2">
        <v>25</v>
      </c>
      <c r="C27" s="2" t="s">
        <v>40</v>
      </c>
      <c r="D27" s="3" t="s">
        <v>26</v>
      </c>
      <c r="E27" s="3">
        <v>69</v>
      </c>
      <c r="F27" s="3">
        <v>161</v>
      </c>
      <c r="G27" s="3">
        <v>42</v>
      </c>
      <c r="H27" s="4">
        <f aca="true" t="shared" si="2" ref="H27:H33">G27/F27^2*10000</f>
        <v>16.203078584931138</v>
      </c>
      <c r="I27" s="3" t="str">
        <f t="shared" si="1"/>
        <v>低体重</v>
      </c>
      <c r="J27" s="3">
        <v>128</v>
      </c>
      <c r="K27" s="3">
        <v>589</v>
      </c>
      <c r="L27" s="5">
        <v>0.2903225806451613</v>
      </c>
      <c r="M27" s="2" t="s">
        <v>32</v>
      </c>
    </row>
    <row r="28" spans="2:13" ht="14.25">
      <c r="B28" s="2">
        <v>26</v>
      </c>
      <c r="C28" s="2" t="s">
        <v>41</v>
      </c>
      <c r="D28" s="3" t="s">
        <v>26</v>
      </c>
      <c r="E28" s="3">
        <v>66</v>
      </c>
      <c r="F28" s="3">
        <v>162</v>
      </c>
      <c r="G28" s="3">
        <v>77</v>
      </c>
      <c r="H28" s="4">
        <f t="shared" si="2"/>
        <v>29.340039628105473</v>
      </c>
      <c r="I28" s="3" t="str">
        <f t="shared" si="1"/>
        <v>肥満</v>
      </c>
      <c r="J28" s="3">
        <v>131</v>
      </c>
      <c r="K28" s="3">
        <v>240</v>
      </c>
      <c r="L28" s="5">
        <v>0.74</v>
      </c>
      <c r="M28" s="2" t="s">
        <v>100</v>
      </c>
    </row>
    <row r="29" spans="2:13" ht="14.25">
      <c r="B29" s="2">
        <v>27</v>
      </c>
      <c r="C29" s="2" t="s">
        <v>42</v>
      </c>
      <c r="D29" s="3" t="s">
        <v>26</v>
      </c>
      <c r="E29" s="3">
        <v>54</v>
      </c>
      <c r="F29" s="3">
        <v>162</v>
      </c>
      <c r="G29" s="3">
        <v>64</v>
      </c>
      <c r="H29" s="4">
        <f t="shared" si="2"/>
        <v>24.386526444139612</v>
      </c>
      <c r="I29" s="3" t="str">
        <f t="shared" si="1"/>
        <v>普通</v>
      </c>
      <c r="J29" s="3">
        <v>141</v>
      </c>
      <c r="K29" s="3">
        <v>157</v>
      </c>
      <c r="L29" s="5">
        <v>0.8723404255319149</v>
      </c>
      <c r="M29" s="2" t="s">
        <v>32</v>
      </c>
    </row>
    <row r="30" spans="2:13" ht="14.25">
      <c r="B30" s="2">
        <v>28</v>
      </c>
      <c r="C30" s="2" t="s">
        <v>43</v>
      </c>
      <c r="D30" s="3" t="s">
        <v>27</v>
      </c>
      <c r="E30" s="3">
        <v>68</v>
      </c>
      <c r="F30" s="3">
        <v>168</v>
      </c>
      <c r="G30" s="3">
        <v>65</v>
      </c>
      <c r="H30" s="4">
        <f t="shared" si="2"/>
        <v>23.03004535147392</v>
      </c>
      <c r="I30" s="3" t="str">
        <f t="shared" si="1"/>
        <v>普通</v>
      </c>
      <c r="J30" s="3">
        <v>129</v>
      </c>
      <c r="K30" s="3">
        <v>362</v>
      </c>
      <c r="L30" s="5">
        <v>0.6545454545454545</v>
      </c>
      <c r="M30" s="2" t="s">
        <v>33</v>
      </c>
    </row>
    <row r="31" spans="2:13" ht="14.25">
      <c r="B31" s="2">
        <v>29</v>
      </c>
      <c r="C31" s="2" t="s">
        <v>44</v>
      </c>
      <c r="D31" s="3" t="s">
        <v>27</v>
      </c>
      <c r="E31" s="3">
        <v>72</v>
      </c>
      <c r="F31" s="3">
        <v>162</v>
      </c>
      <c r="G31" s="3">
        <v>49</v>
      </c>
      <c r="H31" s="4">
        <f t="shared" si="2"/>
        <v>18.67093430879439</v>
      </c>
      <c r="I31" s="3" t="str">
        <f t="shared" si="1"/>
        <v>普通</v>
      </c>
      <c r="J31" s="3">
        <v>126</v>
      </c>
      <c r="K31" s="3">
        <v>289</v>
      </c>
      <c r="L31" s="5">
        <v>0.7428571428571429</v>
      </c>
      <c r="M31" s="2" t="s">
        <v>32</v>
      </c>
    </row>
    <row r="32" spans="2:13" ht="14.25">
      <c r="B32" s="2">
        <v>30</v>
      </c>
      <c r="C32" s="2" t="s">
        <v>45</v>
      </c>
      <c r="D32" s="3" t="s">
        <v>26</v>
      </c>
      <c r="E32" s="3">
        <v>54</v>
      </c>
      <c r="F32" s="3">
        <v>163</v>
      </c>
      <c r="G32" s="3">
        <v>53</v>
      </c>
      <c r="H32" s="4">
        <f t="shared" si="2"/>
        <v>19.948059768903608</v>
      </c>
      <c r="I32" s="3" t="str">
        <f t="shared" si="1"/>
        <v>普通</v>
      </c>
      <c r="J32" s="3">
        <v>141</v>
      </c>
      <c r="K32" s="3">
        <v>708</v>
      </c>
      <c r="L32" s="5">
        <v>0.17567567567567569</v>
      </c>
      <c r="M32" s="2" t="s">
        <v>32</v>
      </c>
    </row>
    <row r="33" spans="2:13" ht="14.25">
      <c r="B33" s="2">
        <v>31</v>
      </c>
      <c r="C33" s="2" t="s">
        <v>46</v>
      </c>
      <c r="D33" s="3" t="s">
        <v>27</v>
      </c>
      <c r="E33" s="3">
        <v>48</v>
      </c>
      <c r="F33" s="3">
        <v>174</v>
      </c>
      <c r="G33" s="3">
        <v>74</v>
      </c>
      <c r="H33" s="4">
        <f t="shared" si="2"/>
        <v>24.441802087462015</v>
      </c>
      <c r="I33" s="3" t="str">
        <f t="shared" si="1"/>
        <v>普通</v>
      </c>
      <c r="J33" s="3">
        <v>146</v>
      </c>
      <c r="K33" s="3">
        <v>260</v>
      </c>
      <c r="L33" s="5">
        <v>0.6382978723404256</v>
      </c>
      <c r="M33" s="2" t="s">
        <v>33</v>
      </c>
    </row>
    <row r="34" spans="2:13" ht="14.25">
      <c r="B34" s="2">
        <v>32</v>
      </c>
      <c r="C34" s="2" t="s">
        <v>47</v>
      </c>
      <c r="D34" s="3" t="s">
        <v>27</v>
      </c>
      <c r="E34" s="3">
        <v>54</v>
      </c>
      <c r="F34" s="3">
        <v>151</v>
      </c>
      <c r="G34" s="3">
        <v>51</v>
      </c>
      <c r="H34" s="4">
        <f aca="true" t="shared" si="3" ref="H34:H50">G34/F34^2*10000</f>
        <v>22.367440024560324</v>
      </c>
      <c r="I34" s="3" t="str">
        <f t="shared" si="1"/>
        <v>普通</v>
      </c>
      <c r="J34" s="3">
        <v>141</v>
      </c>
      <c r="K34" s="3">
        <v>504</v>
      </c>
      <c r="L34" s="5">
        <v>0.40625</v>
      </c>
      <c r="M34" s="2" t="s">
        <v>33</v>
      </c>
    </row>
    <row r="35" spans="2:13" ht="14.25">
      <c r="B35" s="2">
        <v>33</v>
      </c>
      <c r="C35" s="2" t="s">
        <v>48</v>
      </c>
      <c r="D35" s="3" t="s">
        <v>26</v>
      </c>
      <c r="E35" s="3">
        <v>62</v>
      </c>
      <c r="F35" s="3">
        <v>164</v>
      </c>
      <c r="G35" s="3">
        <v>68</v>
      </c>
      <c r="H35" s="4">
        <f t="shared" si="3"/>
        <v>25.282569898869717</v>
      </c>
      <c r="I35" s="3" t="str">
        <f t="shared" si="1"/>
        <v>肥満</v>
      </c>
      <c r="J35" s="3">
        <v>134</v>
      </c>
      <c r="K35" s="3">
        <v>362</v>
      </c>
      <c r="L35" s="5">
        <v>0.8823529411764706</v>
      </c>
      <c r="M35" s="2" t="s">
        <v>32</v>
      </c>
    </row>
    <row r="36" spans="2:13" ht="14.25">
      <c r="B36" s="2">
        <v>34</v>
      </c>
      <c r="C36" s="2" t="s">
        <v>58</v>
      </c>
      <c r="D36" s="3" t="s">
        <v>26</v>
      </c>
      <c r="E36" s="3">
        <v>66</v>
      </c>
      <c r="F36" s="3">
        <v>170</v>
      </c>
      <c r="G36" s="3">
        <v>73</v>
      </c>
      <c r="H36" s="4">
        <f t="shared" si="3"/>
        <v>25.259515570934255</v>
      </c>
      <c r="I36" s="3" t="str">
        <f t="shared" si="1"/>
        <v>肥満</v>
      </c>
      <c r="J36" s="3">
        <v>131</v>
      </c>
      <c r="K36" s="3">
        <v>504</v>
      </c>
      <c r="L36" s="5">
        <v>0.42105263157894735</v>
      </c>
      <c r="M36" s="2" t="s">
        <v>33</v>
      </c>
    </row>
    <row r="37" spans="2:13" ht="14.25">
      <c r="B37" s="2">
        <v>35</v>
      </c>
      <c r="C37" s="2" t="s">
        <v>59</v>
      </c>
      <c r="D37" s="3" t="s">
        <v>27</v>
      </c>
      <c r="E37" s="3">
        <v>67</v>
      </c>
      <c r="F37" s="3">
        <v>150</v>
      </c>
      <c r="G37" s="3">
        <v>65</v>
      </c>
      <c r="H37" s="4">
        <f t="shared" si="3"/>
        <v>28.88888888888889</v>
      </c>
      <c r="I37" s="3" t="str">
        <f t="shared" si="1"/>
        <v>肥満</v>
      </c>
      <c r="J37" s="3">
        <v>130</v>
      </c>
      <c r="K37" s="3">
        <v>336</v>
      </c>
      <c r="L37" s="5">
        <v>0.6808510638297872</v>
      </c>
      <c r="M37" s="2" t="s">
        <v>32</v>
      </c>
    </row>
    <row r="38" spans="2:13" ht="14.25">
      <c r="B38" s="2">
        <v>36</v>
      </c>
      <c r="C38" s="2" t="s">
        <v>60</v>
      </c>
      <c r="D38" s="3" t="s">
        <v>27</v>
      </c>
      <c r="E38" s="3">
        <v>66</v>
      </c>
      <c r="F38" s="3">
        <v>168</v>
      </c>
      <c r="G38" s="3">
        <v>60</v>
      </c>
      <c r="H38" s="4">
        <f t="shared" si="3"/>
        <v>21.258503401360546</v>
      </c>
      <c r="I38" s="3" t="str">
        <f t="shared" si="1"/>
        <v>普通</v>
      </c>
      <c r="J38" s="3">
        <v>131</v>
      </c>
      <c r="K38" s="3">
        <v>340</v>
      </c>
      <c r="L38" s="5">
        <v>0.56</v>
      </c>
      <c r="M38" s="2" t="s">
        <v>33</v>
      </c>
    </row>
    <row r="39" spans="2:13" ht="14.25">
      <c r="B39" s="2">
        <v>37</v>
      </c>
      <c r="C39" s="2" t="s">
        <v>61</v>
      </c>
      <c r="D39" s="3" t="s">
        <v>26</v>
      </c>
      <c r="E39" s="3">
        <v>57</v>
      </c>
      <c r="F39" s="3">
        <v>144</v>
      </c>
      <c r="G39" s="3">
        <v>58</v>
      </c>
      <c r="H39" s="4">
        <f t="shared" si="3"/>
        <v>27.970679012345677</v>
      </c>
      <c r="I39" s="3" t="str">
        <f t="shared" si="1"/>
        <v>肥満</v>
      </c>
      <c r="J39" s="3">
        <v>139</v>
      </c>
      <c r="K39" s="3">
        <v>240</v>
      </c>
      <c r="L39" s="5">
        <v>0.6590909090909091</v>
      </c>
      <c r="M39" s="2" t="s">
        <v>32</v>
      </c>
    </row>
    <row r="40" spans="2:13" ht="14.25">
      <c r="B40" s="2">
        <v>38</v>
      </c>
      <c r="C40" s="2" t="s">
        <v>49</v>
      </c>
      <c r="D40" s="3" t="s">
        <v>26</v>
      </c>
      <c r="E40" s="3">
        <v>67</v>
      </c>
      <c r="F40" s="3">
        <v>160</v>
      </c>
      <c r="G40" s="3">
        <v>62</v>
      </c>
      <c r="H40" s="4">
        <f t="shared" si="3"/>
        <v>24.21875</v>
      </c>
      <c r="I40" s="3" t="str">
        <f t="shared" si="1"/>
        <v>普通</v>
      </c>
      <c r="J40" s="3">
        <v>130</v>
      </c>
      <c r="K40" s="3">
        <v>723</v>
      </c>
      <c r="L40" s="5">
        <v>0.13725490196078433</v>
      </c>
      <c r="M40" s="2" t="s">
        <v>33</v>
      </c>
    </row>
    <row r="41" spans="2:13" ht="14.25">
      <c r="B41" s="2">
        <v>39</v>
      </c>
      <c r="C41" s="2" t="s">
        <v>50</v>
      </c>
      <c r="D41" s="3" t="s">
        <v>26</v>
      </c>
      <c r="E41" s="3">
        <v>65</v>
      </c>
      <c r="F41" s="3">
        <v>140</v>
      </c>
      <c r="G41" s="3">
        <v>42</v>
      </c>
      <c r="H41" s="4">
        <f t="shared" si="3"/>
        <v>21.42857142857143</v>
      </c>
      <c r="I41" s="3" t="str">
        <f t="shared" si="1"/>
        <v>普通</v>
      </c>
      <c r="J41" s="3">
        <v>132</v>
      </c>
      <c r="K41" s="3">
        <v>540</v>
      </c>
      <c r="L41" s="5">
        <v>0.17307692307692307</v>
      </c>
      <c r="M41" s="2" t="s">
        <v>32</v>
      </c>
    </row>
    <row r="42" spans="2:13" ht="14.25">
      <c r="B42" s="2">
        <v>40</v>
      </c>
      <c r="C42" s="2" t="s">
        <v>51</v>
      </c>
      <c r="D42" s="3" t="s">
        <v>26</v>
      </c>
      <c r="E42" s="3">
        <v>39</v>
      </c>
      <c r="F42" s="3">
        <v>167</v>
      </c>
      <c r="G42" s="3">
        <v>88</v>
      </c>
      <c r="H42" s="4">
        <f t="shared" si="3"/>
        <v>31.55365914876833</v>
      </c>
      <c r="I42" s="3" t="str">
        <f t="shared" si="1"/>
        <v>肥満</v>
      </c>
      <c r="J42" s="3">
        <v>154</v>
      </c>
      <c r="K42" s="3">
        <v>516</v>
      </c>
      <c r="L42" s="5">
        <v>0.5230769230769231</v>
      </c>
      <c r="M42" s="2" t="s">
        <v>33</v>
      </c>
    </row>
    <row r="43" spans="2:13" ht="14.25">
      <c r="B43" s="2">
        <v>41</v>
      </c>
      <c r="C43" s="2" t="s">
        <v>52</v>
      </c>
      <c r="D43" s="3" t="s">
        <v>26</v>
      </c>
      <c r="E43" s="3">
        <v>68</v>
      </c>
      <c r="F43" s="3">
        <v>156</v>
      </c>
      <c r="G43" s="3">
        <v>55</v>
      </c>
      <c r="H43" s="4">
        <f t="shared" si="3"/>
        <v>22.60026298487837</v>
      </c>
      <c r="I43" s="3" t="str">
        <f t="shared" si="1"/>
        <v>普通</v>
      </c>
      <c r="J43" s="3">
        <v>129</v>
      </c>
      <c r="K43" s="3">
        <v>506</v>
      </c>
      <c r="L43" s="5">
        <v>0.13636363636363635</v>
      </c>
      <c r="M43" s="2" t="s">
        <v>32</v>
      </c>
    </row>
    <row r="44" spans="2:13" ht="14.25">
      <c r="B44" s="2">
        <v>42</v>
      </c>
      <c r="C44" s="2" t="s">
        <v>53</v>
      </c>
      <c r="D44" s="3" t="s">
        <v>27</v>
      </c>
      <c r="E44" s="3">
        <v>50</v>
      </c>
      <c r="F44" s="3">
        <v>168</v>
      </c>
      <c r="G44" s="3">
        <v>69</v>
      </c>
      <c r="H44" s="4">
        <f t="shared" si="3"/>
        <v>24.447278911564627</v>
      </c>
      <c r="I44" s="3" t="str">
        <f t="shared" si="1"/>
        <v>普通</v>
      </c>
      <c r="J44" s="3">
        <v>144</v>
      </c>
      <c r="K44" s="3">
        <v>684</v>
      </c>
      <c r="L44" s="5">
        <v>0.45161290322580644</v>
      </c>
      <c r="M44" s="2" t="s">
        <v>33</v>
      </c>
    </row>
    <row r="45" spans="2:13" ht="14.25">
      <c r="B45" s="2">
        <v>43</v>
      </c>
      <c r="C45" s="2" t="s">
        <v>54</v>
      </c>
      <c r="D45" s="3" t="s">
        <v>26</v>
      </c>
      <c r="E45" s="3">
        <v>64</v>
      </c>
      <c r="F45" s="3">
        <v>172</v>
      </c>
      <c r="G45" s="3">
        <v>74</v>
      </c>
      <c r="H45" s="4">
        <f t="shared" si="3"/>
        <v>25.01352082206598</v>
      </c>
      <c r="I45" s="3" t="str">
        <f t="shared" si="1"/>
        <v>肥満</v>
      </c>
      <c r="J45" s="3">
        <v>133</v>
      </c>
      <c r="K45" s="3">
        <v>540</v>
      </c>
      <c r="L45" s="5">
        <v>0.3194444444444444</v>
      </c>
      <c r="M45" s="2" t="s">
        <v>32</v>
      </c>
    </row>
    <row r="46" spans="2:13" ht="14.25">
      <c r="B46" s="2">
        <v>44</v>
      </c>
      <c r="C46" s="2" t="s">
        <v>55</v>
      </c>
      <c r="D46" s="3" t="s">
        <v>26</v>
      </c>
      <c r="E46" s="3">
        <v>55</v>
      </c>
      <c r="F46" s="3">
        <v>163</v>
      </c>
      <c r="G46" s="3">
        <v>55</v>
      </c>
      <c r="H46" s="4">
        <f t="shared" si="3"/>
        <v>20.70081674131507</v>
      </c>
      <c r="I46" s="3" t="str">
        <f t="shared" si="1"/>
        <v>普通</v>
      </c>
      <c r="J46" s="3">
        <v>140</v>
      </c>
      <c r="K46" s="3">
        <v>312</v>
      </c>
      <c r="L46" s="5">
        <v>0.6551724137931034</v>
      </c>
      <c r="M46" s="2" t="s">
        <v>33</v>
      </c>
    </row>
    <row r="47" spans="2:13" ht="14.25">
      <c r="B47" s="2">
        <v>45</v>
      </c>
      <c r="C47" s="2" t="s">
        <v>56</v>
      </c>
      <c r="D47" s="3" t="s">
        <v>27</v>
      </c>
      <c r="E47" s="3">
        <v>54</v>
      </c>
      <c r="F47" s="3">
        <v>164</v>
      </c>
      <c r="G47" s="3">
        <v>60</v>
      </c>
      <c r="H47" s="4">
        <f t="shared" si="3"/>
        <v>22.3081499107674</v>
      </c>
      <c r="I47" s="3" t="str">
        <f t="shared" si="1"/>
        <v>普通</v>
      </c>
      <c r="J47" s="3">
        <v>141</v>
      </c>
      <c r="K47" s="3">
        <v>423</v>
      </c>
      <c r="L47" s="5">
        <v>0.40425531914893614</v>
      </c>
      <c r="M47" s="2" t="s">
        <v>32</v>
      </c>
    </row>
    <row r="48" spans="2:13" ht="14.25">
      <c r="B48" s="2">
        <v>46</v>
      </c>
      <c r="C48" s="2" t="s">
        <v>57</v>
      </c>
      <c r="D48" s="3" t="s">
        <v>26</v>
      </c>
      <c r="E48" s="3">
        <v>58</v>
      </c>
      <c r="F48" s="3">
        <v>175</v>
      </c>
      <c r="G48" s="3">
        <v>63</v>
      </c>
      <c r="H48" s="4">
        <f t="shared" si="3"/>
        <v>20.571428571428573</v>
      </c>
      <c r="I48" s="3" t="str">
        <f t="shared" si="1"/>
        <v>普通</v>
      </c>
      <c r="J48" s="3">
        <v>138</v>
      </c>
      <c r="K48" s="3">
        <v>696</v>
      </c>
      <c r="L48" s="5">
        <v>0.43283582089552236</v>
      </c>
      <c r="M48" s="2" t="s">
        <v>33</v>
      </c>
    </row>
    <row r="49" spans="2:13" ht="14.25">
      <c r="B49" s="2">
        <v>47</v>
      </c>
      <c r="C49" s="2" t="s">
        <v>62</v>
      </c>
      <c r="D49" s="3" t="s">
        <v>27</v>
      </c>
      <c r="E49" s="3">
        <v>46</v>
      </c>
      <c r="F49" s="3">
        <v>153</v>
      </c>
      <c r="G49" s="3">
        <v>71</v>
      </c>
      <c r="H49" s="4">
        <f t="shared" si="3"/>
        <v>30.33021487462087</v>
      </c>
      <c r="I49" s="3" t="str">
        <f t="shared" si="1"/>
        <v>肥満</v>
      </c>
      <c r="J49" s="3">
        <v>148</v>
      </c>
      <c r="K49" s="3">
        <v>420</v>
      </c>
      <c r="L49" s="5">
        <v>0.49019607843137253</v>
      </c>
      <c r="M49" s="2" t="s">
        <v>32</v>
      </c>
    </row>
    <row r="50" spans="2:13" ht="14.25">
      <c r="B50" s="2">
        <v>48</v>
      </c>
      <c r="C50" s="2" t="s">
        <v>63</v>
      </c>
      <c r="D50" s="3" t="s">
        <v>27</v>
      </c>
      <c r="E50" s="3">
        <v>61</v>
      </c>
      <c r="F50" s="3">
        <v>160</v>
      </c>
      <c r="G50" s="3">
        <v>59</v>
      </c>
      <c r="H50" s="4">
        <f t="shared" si="3"/>
        <v>23.046875</v>
      </c>
      <c r="I50" s="3" t="str">
        <f t="shared" si="1"/>
        <v>普通</v>
      </c>
      <c r="J50" s="3">
        <v>135</v>
      </c>
      <c r="K50" s="3">
        <v>674</v>
      </c>
      <c r="L50" s="5">
        <v>0.5</v>
      </c>
      <c r="M50" s="2" t="s">
        <v>33</v>
      </c>
    </row>
    <row r="51" spans="2:13" ht="14.25">
      <c r="B51" s="2">
        <v>49</v>
      </c>
      <c r="C51" s="2" t="s">
        <v>64</v>
      </c>
      <c r="D51" s="3" t="s">
        <v>27</v>
      </c>
      <c r="E51" s="3">
        <v>62</v>
      </c>
      <c r="F51" s="3">
        <v>150</v>
      </c>
      <c r="G51" s="3">
        <v>52</v>
      </c>
      <c r="H51" s="4">
        <f aca="true" t="shared" si="4" ref="H51:H82">G51/F51^2*10000</f>
        <v>23.11111111111111</v>
      </c>
      <c r="I51" s="3" t="str">
        <f t="shared" si="1"/>
        <v>普通</v>
      </c>
      <c r="J51" s="3">
        <v>134</v>
      </c>
      <c r="K51" s="3">
        <v>504</v>
      </c>
      <c r="L51" s="5">
        <v>0.4461538461538462</v>
      </c>
      <c r="M51" s="2" t="s">
        <v>32</v>
      </c>
    </row>
    <row r="52" spans="2:13" ht="14.25">
      <c r="B52" s="2">
        <v>50</v>
      </c>
      <c r="C52" s="2" t="s">
        <v>65</v>
      </c>
      <c r="D52" s="3" t="s">
        <v>26</v>
      </c>
      <c r="E52" s="3">
        <v>65</v>
      </c>
      <c r="F52" s="3">
        <v>155</v>
      </c>
      <c r="G52" s="3">
        <v>52</v>
      </c>
      <c r="H52" s="4">
        <f t="shared" si="4"/>
        <v>21.64412070759625</v>
      </c>
      <c r="I52" s="3" t="str">
        <f t="shared" si="1"/>
        <v>普通</v>
      </c>
      <c r="J52" s="3">
        <v>132</v>
      </c>
      <c r="K52" s="3">
        <v>936</v>
      </c>
      <c r="L52" s="5">
        <v>0.15584415584415584</v>
      </c>
      <c r="M52" s="2" t="s">
        <v>33</v>
      </c>
    </row>
    <row r="53" spans="2:13" ht="14.25">
      <c r="B53" s="2">
        <v>51</v>
      </c>
      <c r="C53" s="2" t="s">
        <v>66</v>
      </c>
      <c r="D53" s="3" t="s">
        <v>26</v>
      </c>
      <c r="E53" s="3">
        <v>54</v>
      </c>
      <c r="F53" s="3">
        <v>150</v>
      </c>
      <c r="G53" s="3">
        <v>54</v>
      </c>
      <c r="H53" s="4">
        <f t="shared" si="4"/>
        <v>23.999999999999996</v>
      </c>
      <c r="I53" s="3" t="str">
        <f t="shared" si="1"/>
        <v>普通</v>
      </c>
      <c r="J53" s="3">
        <v>141</v>
      </c>
      <c r="K53" s="3">
        <v>384</v>
      </c>
      <c r="L53" s="5">
        <v>0.5333333333333333</v>
      </c>
      <c r="M53" s="2" t="s">
        <v>32</v>
      </c>
    </row>
    <row r="54" spans="2:13" ht="14.25">
      <c r="B54" s="2">
        <v>52</v>
      </c>
      <c r="C54" s="2" t="s">
        <v>67</v>
      </c>
      <c r="D54" s="3" t="s">
        <v>26</v>
      </c>
      <c r="E54" s="3">
        <v>62</v>
      </c>
      <c r="F54" s="3">
        <v>173</v>
      </c>
      <c r="G54" s="3">
        <v>76</v>
      </c>
      <c r="H54" s="4">
        <f t="shared" si="4"/>
        <v>25.393431120318088</v>
      </c>
      <c r="I54" s="3" t="str">
        <f t="shared" si="1"/>
        <v>肥満</v>
      </c>
      <c r="J54" s="3">
        <v>134</v>
      </c>
      <c r="K54" s="3">
        <v>529</v>
      </c>
      <c r="L54" s="5">
        <v>0.5217391304347826</v>
      </c>
      <c r="M54" s="2" t="s">
        <v>100</v>
      </c>
    </row>
    <row r="55" spans="2:13" ht="14.25">
      <c r="B55" s="2">
        <v>53</v>
      </c>
      <c r="C55" s="2" t="s">
        <v>68</v>
      </c>
      <c r="D55" s="3" t="s">
        <v>26</v>
      </c>
      <c r="E55" s="3">
        <v>68</v>
      </c>
      <c r="F55" s="3">
        <v>160</v>
      </c>
      <c r="G55" s="3">
        <v>66</v>
      </c>
      <c r="H55" s="4">
        <f t="shared" si="4"/>
        <v>25.78125</v>
      </c>
      <c r="I55" s="3" t="str">
        <f t="shared" si="1"/>
        <v>肥満</v>
      </c>
      <c r="J55" s="3">
        <v>129</v>
      </c>
      <c r="K55" s="3">
        <v>528</v>
      </c>
      <c r="L55" s="5">
        <v>0.3488372093023256</v>
      </c>
      <c r="M55" s="2" t="s">
        <v>32</v>
      </c>
    </row>
    <row r="56" spans="2:13" ht="14.25">
      <c r="B56" s="2">
        <v>54</v>
      </c>
      <c r="C56" s="2" t="s">
        <v>69</v>
      </c>
      <c r="D56" s="3" t="s">
        <v>27</v>
      </c>
      <c r="E56" s="3">
        <v>64</v>
      </c>
      <c r="F56" s="3">
        <v>164</v>
      </c>
      <c r="G56" s="3">
        <v>62</v>
      </c>
      <c r="H56" s="4">
        <f t="shared" si="4"/>
        <v>23.05175490779298</v>
      </c>
      <c r="I56" s="3" t="str">
        <f t="shared" si="1"/>
        <v>普通</v>
      </c>
      <c r="J56" s="3">
        <v>133</v>
      </c>
      <c r="K56" s="3">
        <v>180</v>
      </c>
      <c r="L56" s="5">
        <v>0.8857142857142857</v>
      </c>
      <c r="M56" s="2" t="s">
        <v>33</v>
      </c>
    </row>
    <row r="57" spans="2:13" ht="14.25">
      <c r="B57" s="2">
        <v>55</v>
      </c>
      <c r="C57" s="2" t="s">
        <v>70</v>
      </c>
      <c r="D57" s="3" t="s">
        <v>27</v>
      </c>
      <c r="E57" s="3">
        <v>65</v>
      </c>
      <c r="F57" s="3">
        <v>147</v>
      </c>
      <c r="G57" s="3">
        <v>58</v>
      </c>
      <c r="H57" s="4">
        <f t="shared" si="4"/>
        <v>26.840668240085147</v>
      </c>
      <c r="I57" s="3" t="str">
        <f t="shared" si="1"/>
        <v>肥満</v>
      </c>
      <c r="J57" s="3">
        <v>132</v>
      </c>
      <c r="K57" s="3">
        <v>240</v>
      </c>
      <c r="L57" s="5">
        <v>0.7948717948717948</v>
      </c>
      <c r="M57" s="2" t="s">
        <v>32</v>
      </c>
    </row>
    <row r="58" spans="2:13" ht="14.25">
      <c r="B58" s="2">
        <v>56</v>
      </c>
      <c r="C58" s="2" t="s">
        <v>19</v>
      </c>
      <c r="D58" s="3" t="s">
        <v>26</v>
      </c>
      <c r="E58" s="3">
        <v>64</v>
      </c>
      <c r="F58" s="3">
        <v>150</v>
      </c>
      <c r="G58" s="3">
        <v>60</v>
      </c>
      <c r="H58" s="4">
        <f t="shared" si="4"/>
        <v>26.666666666666664</v>
      </c>
      <c r="I58" s="3" t="str">
        <f t="shared" si="1"/>
        <v>肥満</v>
      </c>
      <c r="J58" s="3">
        <v>133</v>
      </c>
      <c r="K58" s="3">
        <v>80</v>
      </c>
      <c r="L58" s="5">
        <v>1.32</v>
      </c>
      <c r="M58" s="2" t="s">
        <v>32</v>
      </c>
    </row>
    <row r="59" spans="2:13" ht="14.25">
      <c r="B59" s="2">
        <v>57</v>
      </c>
      <c r="C59" s="2" t="s">
        <v>71</v>
      </c>
      <c r="D59" s="3" t="s">
        <v>27</v>
      </c>
      <c r="E59" s="3">
        <v>60</v>
      </c>
      <c r="F59" s="3">
        <v>160</v>
      </c>
      <c r="G59" s="3">
        <v>65</v>
      </c>
      <c r="H59" s="4">
        <f t="shared" si="4"/>
        <v>25.390625</v>
      </c>
      <c r="I59" s="3" t="str">
        <f t="shared" si="1"/>
        <v>肥満</v>
      </c>
      <c r="J59" s="3">
        <v>136</v>
      </c>
      <c r="K59" s="3">
        <v>423</v>
      </c>
      <c r="L59" s="5">
        <v>0.4657534246575342</v>
      </c>
      <c r="M59" s="2" t="s">
        <v>33</v>
      </c>
    </row>
    <row r="60" spans="2:13" ht="14.25">
      <c r="B60" s="2">
        <v>58</v>
      </c>
      <c r="C60" s="2" t="s">
        <v>72</v>
      </c>
      <c r="D60" s="3" t="s">
        <v>27</v>
      </c>
      <c r="E60" s="3">
        <v>47</v>
      </c>
      <c r="F60" s="3">
        <v>164</v>
      </c>
      <c r="G60" s="3">
        <v>62</v>
      </c>
      <c r="H60" s="4">
        <f t="shared" si="4"/>
        <v>23.05175490779298</v>
      </c>
      <c r="I60" s="3" t="str">
        <f t="shared" si="1"/>
        <v>普通</v>
      </c>
      <c r="J60" s="3">
        <v>147</v>
      </c>
      <c r="K60" s="3">
        <v>228</v>
      </c>
      <c r="L60" s="5">
        <v>0.8307692307692308</v>
      </c>
      <c r="M60" s="2" t="s">
        <v>33</v>
      </c>
    </row>
    <row r="61" spans="2:13" ht="14.25">
      <c r="B61" s="2">
        <v>59</v>
      </c>
      <c r="C61" s="2" t="s">
        <v>73</v>
      </c>
      <c r="D61" s="3" t="s">
        <v>26</v>
      </c>
      <c r="E61" s="3">
        <v>61</v>
      </c>
      <c r="F61" s="3">
        <v>150</v>
      </c>
      <c r="G61" s="3">
        <v>65</v>
      </c>
      <c r="H61" s="4">
        <f t="shared" si="4"/>
        <v>28.88888888888889</v>
      </c>
      <c r="I61" s="3" t="str">
        <f t="shared" si="1"/>
        <v>肥満</v>
      </c>
      <c r="J61" s="3">
        <v>135</v>
      </c>
      <c r="K61" s="3">
        <v>372</v>
      </c>
      <c r="L61" s="5">
        <v>0.8142857142857143</v>
      </c>
      <c r="M61" s="2" t="s">
        <v>32</v>
      </c>
    </row>
    <row r="62" spans="2:13" ht="14.25">
      <c r="B62" s="2">
        <v>60</v>
      </c>
      <c r="C62" s="2" t="s">
        <v>74</v>
      </c>
      <c r="D62" s="3" t="s">
        <v>26</v>
      </c>
      <c r="E62" s="3">
        <v>61</v>
      </c>
      <c r="F62" s="3">
        <v>152</v>
      </c>
      <c r="G62" s="3">
        <v>50</v>
      </c>
      <c r="H62" s="4">
        <f t="shared" si="4"/>
        <v>21.641274238227147</v>
      </c>
      <c r="I62" s="3" t="str">
        <f t="shared" si="1"/>
        <v>普通</v>
      </c>
      <c r="J62" s="3">
        <v>135</v>
      </c>
      <c r="K62" s="3">
        <v>205</v>
      </c>
      <c r="L62" s="5">
        <v>0.8636363636363636</v>
      </c>
      <c r="M62" s="2" t="s">
        <v>33</v>
      </c>
    </row>
    <row r="63" spans="2:13" ht="14.25">
      <c r="B63" s="2">
        <v>61</v>
      </c>
      <c r="C63" s="2" t="s">
        <v>75</v>
      </c>
      <c r="D63" s="3" t="s">
        <v>27</v>
      </c>
      <c r="E63" s="3">
        <v>66</v>
      </c>
      <c r="F63" s="3">
        <v>165</v>
      </c>
      <c r="G63" s="3">
        <v>61</v>
      </c>
      <c r="H63" s="4">
        <f t="shared" si="4"/>
        <v>22.4058769513315</v>
      </c>
      <c r="I63" s="3" t="str">
        <f t="shared" si="1"/>
        <v>普通</v>
      </c>
      <c r="J63" s="3">
        <v>131</v>
      </c>
      <c r="K63" s="3">
        <v>204</v>
      </c>
      <c r="L63" s="5">
        <v>0.7317073170731707</v>
      </c>
      <c r="M63" s="2" t="s">
        <v>32</v>
      </c>
    </row>
    <row r="64" spans="2:13" ht="14.25">
      <c r="B64" s="2">
        <v>62</v>
      </c>
      <c r="C64" s="2" t="s">
        <v>76</v>
      </c>
      <c r="D64" s="3" t="s">
        <v>27</v>
      </c>
      <c r="E64" s="3">
        <v>27</v>
      </c>
      <c r="F64" s="3">
        <v>175</v>
      </c>
      <c r="G64" s="3">
        <v>60</v>
      </c>
      <c r="H64" s="4">
        <f t="shared" si="4"/>
        <v>19.591836734693878</v>
      </c>
      <c r="I64" s="3" t="str">
        <f t="shared" si="1"/>
        <v>普通</v>
      </c>
      <c r="J64" s="3">
        <v>164</v>
      </c>
      <c r="K64" s="3">
        <v>556</v>
      </c>
      <c r="L64" s="5">
        <v>0.21568627450980393</v>
      </c>
      <c r="M64" s="2" t="s">
        <v>33</v>
      </c>
    </row>
    <row r="65" spans="2:13" ht="14.25">
      <c r="B65" s="2">
        <v>63</v>
      </c>
      <c r="C65" s="2" t="s">
        <v>77</v>
      </c>
      <c r="D65" s="3" t="s">
        <v>26</v>
      </c>
      <c r="E65" s="3">
        <v>67</v>
      </c>
      <c r="F65" s="3">
        <v>150</v>
      </c>
      <c r="G65" s="3">
        <v>48</v>
      </c>
      <c r="H65" s="4">
        <f t="shared" si="4"/>
        <v>21.333333333333336</v>
      </c>
      <c r="I65" s="3" t="str">
        <f t="shared" si="1"/>
        <v>普通</v>
      </c>
      <c r="J65" s="3">
        <v>130</v>
      </c>
      <c r="K65" s="3">
        <v>396</v>
      </c>
      <c r="L65" s="5">
        <v>0.288135593220339</v>
      </c>
      <c r="M65" s="2" t="s">
        <v>32</v>
      </c>
    </row>
    <row r="66" spans="2:13" ht="14.25">
      <c r="B66" s="2">
        <v>64</v>
      </c>
      <c r="C66" s="2" t="s">
        <v>78</v>
      </c>
      <c r="D66" s="3" t="s">
        <v>26</v>
      </c>
      <c r="E66" s="3">
        <v>58</v>
      </c>
      <c r="F66" s="3">
        <v>174</v>
      </c>
      <c r="G66" s="3">
        <v>75</v>
      </c>
      <c r="H66" s="4">
        <f t="shared" si="4"/>
        <v>24.772096710265558</v>
      </c>
      <c r="I66" s="3" t="str">
        <f t="shared" si="1"/>
        <v>普通</v>
      </c>
      <c r="J66" s="3">
        <v>138</v>
      </c>
      <c r="K66" s="3">
        <v>380</v>
      </c>
      <c r="L66" s="5">
        <v>0.55</v>
      </c>
      <c r="M66" s="2" t="s">
        <v>33</v>
      </c>
    </row>
    <row r="67" spans="2:13" ht="14.25">
      <c r="B67" s="2">
        <v>65</v>
      </c>
      <c r="C67" s="2" t="s">
        <v>79</v>
      </c>
      <c r="D67" s="3" t="s">
        <v>26</v>
      </c>
      <c r="E67" s="3">
        <v>25</v>
      </c>
      <c r="F67" s="3">
        <v>170</v>
      </c>
      <c r="G67" s="3">
        <v>61</v>
      </c>
      <c r="H67" s="4">
        <f t="shared" si="4"/>
        <v>21.107266435986162</v>
      </c>
      <c r="I67" s="3" t="str">
        <f aca="true" t="shared" si="5" ref="I67:I87">IF(H67&lt;18.5,"低体重",IF(H67&lt;25,"普通","肥満"))</f>
        <v>普通</v>
      </c>
      <c r="J67" s="3">
        <v>166</v>
      </c>
      <c r="K67" s="3">
        <v>580</v>
      </c>
      <c r="L67" s="5">
        <v>0.34210526315789475</v>
      </c>
      <c r="M67" s="2" t="s">
        <v>32</v>
      </c>
    </row>
    <row r="68" spans="2:13" ht="14.25">
      <c r="B68" s="2">
        <v>66</v>
      </c>
      <c r="C68" s="2" t="s">
        <v>80</v>
      </c>
      <c r="D68" s="3" t="s">
        <v>26</v>
      </c>
      <c r="E68" s="3">
        <v>62</v>
      </c>
      <c r="F68" s="3">
        <v>164</v>
      </c>
      <c r="G68" s="3">
        <v>76</v>
      </c>
      <c r="H68" s="4">
        <f t="shared" si="4"/>
        <v>28.256989886972043</v>
      </c>
      <c r="I68" s="3" t="str">
        <f t="shared" si="5"/>
        <v>肥満</v>
      </c>
      <c r="J68" s="3">
        <v>134</v>
      </c>
      <c r="K68" s="3">
        <v>205</v>
      </c>
      <c r="L68" s="5">
        <v>0.7777777777777778</v>
      </c>
      <c r="M68" s="2" t="s">
        <v>33</v>
      </c>
    </row>
    <row r="69" spans="2:13" ht="14.25">
      <c r="B69" s="2">
        <v>67</v>
      </c>
      <c r="C69" s="2" t="s">
        <v>81</v>
      </c>
      <c r="D69" s="3" t="s">
        <v>26</v>
      </c>
      <c r="E69" s="3">
        <v>60</v>
      </c>
      <c r="F69" s="3">
        <v>167</v>
      </c>
      <c r="G69" s="3">
        <v>60</v>
      </c>
      <c r="H69" s="4">
        <f t="shared" si="4"/>
        <v>21.51385851052386</v>
      </c>
      <c r="I69" s="3" t="str">
        <f t="shared" si="5"/>
        <v>普通</v>
      </c>
      <c r="J69" s="3">
        <v>136</v>
      </c>
      <c r="K69" s="3">
        <v>410</v>
      </c>
      <c r="L69" s="5">
        <v>0.6481481481481481</v>
      </c>
      <c r="M69" s="2" t="s">
        <v>32</v>
      </c>
    </row>
    <row r="70" spans="2:13" ht="14.25">
      <c r="B70" s="2">
        <v>68</v>
      </c>
      <c r="C70" s="2" t="s">
        <v>82</v>
      </c>
      <c r="D70" s="3" t="s">
        <v>27</v>
      </c>
      <c r="E70" s="3">
        <v>65</v>
      </c>
      <c r="F70" s="3">
        <v>165</v>
      </c>
      <c r="G70" s="3">
        <v>63</v>
      </c>
      <c r="H70" s="4">
        <f t="shared" si="4"/>
        <v>23.140495867768596</v>
      </c>
      <c r="I70" s="3" t="str">
        <f t="shared" si="5"/>
        <v>普通</v>
      </c>
      <c r="J70" s="3">
        <v>132</v>
      </c>
      <c r="K70" s="3">
        <v>195</v>
      </c>
      <c r="L70" s="5">
        <v>0.9361702127659575</v>
      </c>
      <c r="M70" s="2" t="s">
        <v>33</v>
      </c>
    </row>
    <row r="71" spans="2:13" ht="14.25">
      <c r="B71" s="2">
        <v>69</v>
      </c>
      <c r="C71" s="2" t="s">
        <v>83</v>
      </c>
      <c r="D71" s="3" t="s">
        <v>26</v>
      </c>
      <c r="E71" s="3">
        <v>51</v>
      </c>
      <c r="F71" s="3">
        <v>158</v>
      </c>
      <c r="G71" s="3">
        <v>58</v>
      </c>
      <c r="H71" s="4">
        <f t="shared" si="4"/>
        <v>23.23345617689473</v>
      </c>
      <c r="I71" s="3" t="str">
        <f t="shared" si="5"/>
        <v>普通</v>
      </c>
      <c r="J71" s="3">
        <v>144</v>
      </c>
      <c r="K71" s="3">
        <v>101</v>
      </c>
      <c r="L71" s="5">
        <v>1.0350877192982457</v>
      </c>
      <c r="M71" s="2" t="s">
        <v>32</v>
      </c>
    </row>
    <row r="72" spans="2:13" ht="14.25">
      <c r="B72" s="2">
        <v>70</v>
      </c>
      <c r="C72" s="2" t="s">
        <v>84</v>
      </c>
      <c r="D72" s="3" t="s">
        <v>26</v>
      </c>
      <c r="E72" s="3">
        <v>70</v>
      </c>
      <c r="F72" s="3">
        <v>160</v>
      </c>
      <c r="G72" s="3">
        <v>60</v>
      </c>
      <c r="H72" s="4">
        <f t="shared" si="4"/>
        <v>23.4375</v>
      </c>
      <c r="I72" s="3" t="str">
        <f t="shared" si="5"/>
        <v>普通</v>
      </c>
      <c r="J72" s="3">
        <v>128</v>
      </c>
      <c r="K72" s="3">
        <v>180</v>
      </c>
      <c r="L72" s="5">
        <v>0.8235294117647058</v>
      </c>
      <c r="M72" s="2" t="s">
        <v>33</v>
      </c>
    </row>
    <row r="73" spans="2:13" ht="14.25">
      <c r="B73" s="2">
        <v>71</v>
      </c>
      <c r="C73" s="2" t="s">
        <v>85</v>
      </c>
      <c r="D73" s="3" t="s">
        <v>27</v>
      </c>
      <c r="E73" s="3">
        <v>53</v>
      </c>
      <c r="F73" s="3">
        <v>156</v>
      </c>
      <c r="G73" s="3">
        <v>40</v>
      </c>
      <c r="H73" s="4">
        <f t="shared" si="4"/>
        <v>16.43655489809336</v>
      </c>
      <c r="I73" s="3" t="str">
        <f t="shared" si="5"/>
        <v>低体重</v>
      </c>
      <c r="J73" s="3">
        <v>142</v>
      </c>
      <c r="K73" s="3">
        <v>376</v>
      </c>
      <c r="L73" s="5">
        <v>0.5970149253731343</v>
      </c>
      <c r="M73" s="2" t="s">
        <v>32</v>
      </c>
    </row>
    <row r="74" spans="2:13" ht="14.25">
      <c r="B74" s="2">
        <v>72</v>
      </c>
      <c r="C74" s="2" t="s">
        <v>86</v>
      </c>
      <c r="D74" s="3" t="s">
        <v>26</v>
      </c>
      <c r="E74" s="3">
        <v>65</v>
      </c>
      <c r="F74" s="3">
        <v>160</v>
      </c>
      <c r="G74" s="3">
        <v>68</v>
      </c>
      <c r="H74" s="4">
        <f t="shared" si="4"/>
        <v>26.562500000000004</v>
      </c>
      <c r="I74" s="3" t="str">
        <f t="shared" si="5"/>
        <v>肥満</v>
      </c>
      <c r="J74" s="3">
        <v>132</v>
      </c>
      <c r="K74" s="3">
        <v>195</v>
      </c>
      <c r="L74" s="5">
        <v>0.9193548387096774</v>
      </c>
      <c r="M74" s="2" t="s">
        <v>33</v>
      </c>
    </row>
    <row r="75" spans="2:13" ht="14.25">
      <c r="B75" s="2">
        <v>73</v>
      </c>
      <c r="C75" s="2" t="s">
        <v>87</v>
      </c>
      <c r="D75" s="3" t="s">
        <v>27</v>
      </c>
      <c r="E75" s="3">
        <v>67</v>
      </c>
      <c r="F75" s="3">
        <v>157</v>
      </c>
      <c r="G75" s="3">
        <v>70</v>
      </c>
      <c r="H75" s="4">
        <f t="shared" si="4"/>
        <v>28.398718000730252</v>
      </c>
      <c r="I75" s="3" t="str">
        <f t="shared" si="5"/>
        <v>肥満</v>
      </c>
      <c r="J75" s="3">
        <v>130</v>
      </c>
      <c r="K75" s="3">
        <v>466</v>
      </c>
      <c r="L75" s="5">
        <v>0.4</v>
      </c>
      <c r="M75" s="2" t="s">
        <v>32</v>
      </c>
    </row>
    <row r="76" spans="2:13" ht="14.25">
      <c r="B76" s="2">
        <v>74</v>
      </c>
      <c r="C76" s="2" t="s">
        <v>88</v>
      </c>
      <c r="D76" s="3" t="s">
        <v>27</v>
      </c>
      <c r="E76" s="3">
        <v>73</v>
      </c>
      <c r="F76" s="3">
        <v>165</v>
      </c>
      <c r="G76" s="3">
        <v>59</v>
      </c>
      <c r="H76" s="4">
        <f t="shared" si="4"/>
        <v>21.671258034894397</v>
      </c>
      <c r="I76" s="3" t="str">
        <f t="shared" si="5"/>
        <v>普通</v>
      </c>
      <c r="J76" s="3">
        <v>125</v>
      </c>
      <c r="K76" s="3">
        <v>194</v>
      </c>
      <c r="L76" s="5">
        <v>0.9347826086956522</v>
      </c>
      <c r="M76" s="2" t="s">
        <v>33</v>
      </c>
    </row>
    <row r="77" spans="2:13" ht="14.25">
      <c r="B77" s="2">
        <v>75</v>
      </c>
      <c r="C77" s="2" t="s">
        <v>89</v>
      </c>
      <c r="D77" s="3" t="s">
        <v>27</v>
      </c>
      <c r="E77" s="3">
        <v>77</v>
      </c>
      <c r="F77" s="3">
        <v>167</v>
      </c>
      <c r="G77" s="3">
        <v>77</v>
      </c>
      <c r="H77" s="4">
        <f t="shared" si="4"/>
        <v>27.60945175517229</v>
      </c>
      <c r="I77" s="3" t="str">
        <f t="shared" si="5"/>
        <v>肥満</v>
      </c>
      <c r="J77" s="3">
        <v>121</v>
      </c>
      <c r="K77" s="3">
        <v>460</v>
      </c>
      <c r="L77" s="5">
        <v>0.38596491228070173</v>
      </c>
      <c r="M77" s="2" t="s">
        <v>32</v>
      </c>
    </row>
    <row r="78" spans="2:13" ht="14.25">
      <c r="B78" s="2">
        <v>76</v>
      </c>
      <c r="C78" s="2" t="s">
        <v>90</v>
      </c>
      <c r="D78" s="3" t="s">
        <v>26</v>
      </c>
      <c r="E78" s="3">
        <v>67</v>
      </c>
      <c r="F78" s="3">
        <v>143</v>
      </c>
      <c r="G78" s="3">
        <v>56</v>
      </c>
      <c r="H78" s="4">
        <f t="shared" si="4"/>
        <v>27.385202210377038</v>
      </c>
      <c r="I78" s="3" t="str">
        <f t="shared" si="5"/>
        <v>肥満</v>
      </c>
      <c r="J78" s="3">
        <v>130</v>
      </c>
      <c r="K78" s="3">
        <v>234</v>
      </c>
      <c r="L78" s="5">
        <v>0.6964285714285714</v>
      </c>
      <c r="M78" s="2" t="s">
        <v>33</v>
      </c>
    </row>
    <row r="79" spans="2:13" ht="14.25">
      <c r="B79" s="2">
        <v>77</v>
      </c>
      <c r="C79" s="2" t="s">
        <v>91</v>
      </c>
      <c r="D79" s="3" t="s">
        <v>26</v>
      </c>
      <c r="E79" s="3">
        <v>35</v>
      </c>
      <c r="F79" s="3">
        <v>154</v>
      </c>
      <c r="G79" s="3">
        <v>43</v>
      </c>
      <c r="H79" s="4">
        <f t="shared" si="4"/>
        <v>18.13121942992073</v>
      </c>
      <c r="I79" s="3" t="str">
        <f t="shared" si="5"/>
        <v>低体重</v>
      </c>
      <c r="J79" s="3">
        <v>157</v>
      </c>
      <c r="K79" s="3">
        <v>472</v>
      </c>
      <c r="L79" s="5">
        <v>0.359375</v>
      </c>
      <c r="M79" s="2" t="s">
        <v>32</v>
      </c>
    </row>
    <row r="80" spans="2:13" ht="14.25">
      <c r="B80" s="2">
        <v>78</v>
      </c>
      <c r="C80" s="2" t="s">
        <v>92</v>
      </c>
      <c r="D80" s="3" t="s">
        <v>26</v>
      </c>
      <c r="E80" s="3">
        <v>58</v>
      </c>
      <c r="F80" s="3">
        <v>152</v>
      </c>
      <c r="G80" s="3">
        <v>63</v>
      </c>
      <c r="H80" s="4">
        <f t="shared" si="4"/>
        <v>27.268005540166204</v>
      </c>
      <c r="I80" s="3" t="str">
        <f t="shared" si="5"/>
        <v>肥満</v>
      </c>
      <c r="J80" s="3">
        <v>137</v>
      </c>
      <c r="K80" s="3">
        <v>265</v>
      </c>
      <c r="L80" s="5">
        <v>0.5238095238095238</v>
      </c>
      <c r="M80" s="2" t="s">
        <v>100</v>
      </c>
    </row>
    <row r="81" spans="2:13" ht="14.25">
      <c r="B81" s="2">
        <v>79</v>
      </c>
      <c r="C81" s="2" t="s">
        <v>93</v>
      </c>
      <c r="D81" s="3" t="s">
        <v>26</v>
      </c>
      <c r="E81" s="3">
        <v>51</v>
      </c>
      <c r="F81" s="3">
        <v>163</v>
      </c>
      <c r="G81" s="3">
        <v>64</v>
      </c>
      <c r="H81" s="4">
        <f t="shared" si="4"/>
        <v>24.08822311716662</v>
      </c>
      <c r="I81" s="3" t="str">
        <f t="shared" si="5"/>
        <v>普通</v>
      </c>
      <c r="J81" s="3">
        <v>143</v>
      </c>
      <c r="K81" s="3">
        <v>225</v>
      </c>
      <c r="L81" s="5">
        <v>0.8793103448275862</v>
      </c>
      <c r="M81" s="2" t="s">
        <v>32</v>
      </c>
    </row>
    <row r="82" spans="2:13" ht="14.25">
      <c r="B82" s="2">
        <v>80</v>
      </c>
      <c r="C82" s="2" t="s">
        <v>94</v>
      </c>
      <c r="D82" s="3" t="s">
        <v>27</v>
      </c>
      <c r="E82" s="3">
        <v>37</v>
      </c>
      <c r="F82" s="3">
        <v>163</v>
      </c>
      <c r="G82" s="3">
        <v>60</v>
      </c>
      <c r="H82" s="4">
        <f t="shared" si="4"/>
        <v>22.582709172343712</v>
      </c>
      <c r="I82" s="3" t="str">
        <f t="shared" si="5"/>
        <v>普通</v>
      </c>
      <c r="J82" s="3">
        <v>155</v>
      </c>
      <c r="K82" s="3">
        <v>389</v>
      </c>
      <c r="L82" s="5">
        <v>0.5555555555555556</v>
      </c>
      <c r="M82" s="2" t="s">
        <v>33</v>
      </c>
    </row>
    <row r="83" spans="2:13" ht="14.25">
      <c r="B83" s="2">
        <v>81</v>
      </c>
      <c r="C83" s="2" t="s">
        <v>95</v>
      </c>
      <c r="D83" s="3" t="s">
        <v>27</v>
      </c>
      <c r="E83" s="3">
        <v>46</v>
      </c>
      <c r="F83" s="3">
        <v>168</v>
      </c>
      <c r="G83" s="3">
        <v>46</v>
      </c>
      <c r="H83" s="4">
        <f>G83/F83^2*10000</f>
        <v>16.298185941043084</v>
      </c>
      <c r="I83" s="3" t="str">
        <f t="shared" si="5"/>
        <v>低体重</v>
      </c>
      <c r="J83" s="3">
        <v>147</v>
      </c>
      <c r="K83" s="3">
        <v>507</v>
      </c>
      <c r="L83" s="5">
        <v>0.4126984126984127</v>
      </c>
      <c r="M83" s="2" t="s">
        <v>32</v>
      </c>
    </row>
    <row r="84" spans="2:13" ht="14.25">
      <c r="B84" s="2">
        <v>82</v>
      </c>
      <c r="C84" s="2" t="s">
        <v>96</v>
      </c>
      <c r="D84" s="3" t="s">
        <v>26</v>
      </c>
      <c r="E84" s="3">
        <v>74</v>
      </c>
      <c r="F84" s="3">
        <v>169</v>
      </c>
      <c r="G84" s="3">
        <v>68</v>
      </c>
      <c r="H84" s="4">
        <f>G84/F84^2*10000</f>
        <v>23.808690171912748</v>
      </c>
      <c r="I84" s="3" t="str">
        <f t="shared" si="5"/>
        <v>普通</v>
      </c>
      <c r="J84" s="3">
        <v>124</v>
      </c>
      <c r="K84" s="3">
        <v>240</v>
      </c>
      <c r="L84" s="5">
        <v>0.7254901960784313</v>
      </c>
      <c r="M84" s="2" t="s">
        <v>32</v>
      </c>
    </row>
    <row r="85" spans="2:13" ht="14.25">
      <c r="B85" s="2">
        <v>83</v>
      </c>
      <c r="C85" s="2" t="s">
        <v>97</v>
      </c>
      <c r="D85" s="3" t="s">
        <v>27</v>
      </c>
      <c r="E85" s="3">
        <v>52</v>
      </c>
      <c r="F85" s="3">
        <v>152</v>
      </c>
      <c r="G85" s="3">
        <v>52</v>
      </c>
      <c r="H85" s="4">
        <f>G85/F85^2*10000</f>
        <v>22.506925207756236</v>
      </c>
      <c r="I85" s="3" t="str">
        <f t="shared" si="5"/>
        <v>普通</v>
      </c>
      <c r="J85" s="3">
        <v>142</v>
      </c>
      <c r="K85" s="3">
        <v>379</v>
      </c>
      <c r="L85" s="5">
        <v>0.4576271186440678</v>
      </c>
      <c r="M85" s="2" t="s">
        <v>33</v>
      </c>
    </row>
    <row r="86" spans="2:13" ht="14.25">
      <c r="B86" s="2">
        <v>84</v>
      </c>
      <c r="C86" s="2" t="s">
        <v>98</v>
      </c>
      <c r="D86" s="3" t="s">
        <v>27</v>
      </c>
      <c r="E86" s="3">
        <v>53</v>
      </c>
      <c r="F86" s="3">
        <v>166</v>
      </c>
      <c r="G86" s="3">
        <v>60</v>
      </c>
      <c r="H86" s="4">
        <f>G86/F86^2*10000</f>
        <v>21.77384235738133</v>
      </c>
      <c r="I86" s="3" t="str">
        <f t="shared" si="5"/>
        <v>普通</v>
      </c>
      <c r="J86" s="3">
        <v>141</v>
      </c>
      <c r="K86" s="3">
        <v>297</v>
      </c>
      <c r="L86" s="5">
        <v>0.775</v>
      </c>
      <c r="M86" s="2" t="s">
        <v>33</v>
      </c>
    </row>
    <row r="87" spans="2:13" ht="14.25">
      <c r="B87" s="2">
        <v>85</v>
      </c>
      <c r="C87" s="2" t="s">
        <v>99</v>
      </c>
      <c r="D87" s="3" t="s">
        <v>26</v>
      </c>
      <c r="E87" s="3">
        <v>65</v>
      </c>
      <c r="F87" s="3">
        <v>173</v>
      </c>
      <c r="G87" s="3">
        <v>73</v>
      </c>
      <c r="H87" s="4">
        <f>G87/F87^2*10000</f>
        <v>24.391058839252896</v>
      </c>
      <c r="I87" s="3" t="str">
        <f t="shared" si="5"/>
        <v>普通</v>
      </c>
      <c r="J87" s="3">
        <v>131</v>
      </c>
      <c r="K87" s="3">
        <v>687</v>
      </c>
      <c r="L87" s="5">
        <v>0.2727272727272727</v>
      </c>
      <c r="M87" s="2" t="s">
        <v>32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尾崎幸雄</Manager>
  <Company> TYO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2007年10月6日EXCEL講習会用</dc:title>
  <dc:subject>大臨技２００７</dc:subject>
  <dc:creator>OZAKI</dc:creator>
  <cp:keywords/>
  <dc:description/>
  <cp:lastModifiedBy>OZAKI</cp:lastModifiedBy>
  <dcterms:created xsi:type="dcterms:W3CDTF">2007-09-28T22:32:12Z</dcterms:created>
  <dcterms:modified xsi:type="dcterms:W3CDTF">2007-09-30T11:24:44Z</dcterms:modified>
  <cp:category/>
  <cp:version/>
  <cp:contentType/>
  <cp:contentStatus/>
</cp:coreProperties>
</file>